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41" i="1" l="1"/>
  <c r="H18" i="1"/>
  <c r="H28" i="1"/>
  <c r="H38" i="1" l="1"/>
  <c r="H15" i="1" l="1"/>
  <c r="H47" i="1" l="1"/>
  <c r="H52" i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<sst xmlns="http://schemas.openxmlformats.org/spreadsheetml/2006/main" count="57" uniqueCount="32">
  <si>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</si>
  <si>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</si>
  <si>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</si>
  <si>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</si>
  <si>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</si>
  <si>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</si>
  <si>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</si>
  <si>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</si>
  <si>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</si>
  <si>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</si>
  <si>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</si>
  <si>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</si>
  <si>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</si>
  <si>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</si>
  <si>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</si>
  <si>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</si>
  <si>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</si>
  <si>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</si>
  <si>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</si>
  <si>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</si>
  <si>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</si>
  <si>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</si>
  <si>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</si>
  <si>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</si>
  <si>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</si>
  <si>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</si>
  <si>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</si>
  <si>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</si>
  <si>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</si>
  <si>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04.07.2023.godine Dom zdravlja Požarevac nije izvršio plaćanje prema dobavljačima: </t>
  </si>
  <si>
    <t>Primljena i neutrošena participacija od 04.07.2023</t>
  </si>
  <si>
    <t>Dana: 04.07.2023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</si>
</sst>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J18" sqref="J1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45111</v>
      </c>
      <c r="H12" s="12">
        <v>4788195.75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45111</v>
      </c>
      <c r="H13" s="1">
        <f>H14+H29-H37-H50</f>
        <v>4750344.7299999977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45111</v>
      </c>
      <c r="H14" s="2">
        <f>SUM(H15:H28)</f>
        <v>17120946.199999999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f>29606709.49+62767.63-18546565.08</f>
        <v>11122912.039999999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</f>
        <v>3359826.0300000003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133008.6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1023296.08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v>1184208.33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</f>
        <v>297695.11999999994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45111</v>
      </c>
      <c r="H29" s="2">
        <f>H30+H31+H32+H33+H35+H36+H34</f>
        <v>359233.63000000006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153083.33+203916.67-162122.33+178500-172692.33+178500-208923.94+178500-189703.97+178500-166964.8+178500</f>
        <v>349092.63000000006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10141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45111</v>
      </c>
      <c r="H37" s="3">
        <f>SUM(H38:H49)</f>
        <v>12573402.91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f>2266.77+11057878.13-0.49</f>
        <v>11060144.41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f>821779.41+130731.23+5205.44+532908.81-0.23</f>
        <v>1490624.6600000001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13554+9079.84</f>
        <v>22633.84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45111</v>
      </c>
      <c r="H50" s="3">
        <f>SUM(H51:H56)</f>
        <v>156432.19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f>102860.76+53571.43</f>
        <v>156432.19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45111</v>
      </c>
      <c r="H57" s="4">
        <f>37851.55+6008.7-6008.7+19278.1+2245.6+0.19-21523.7+20575.31+2314.22+126044.72+5956.93-8271.15+3000-0.72</f>
        <v>187471.05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f>3000+126044.72+20575.31</f>
        <v>149620.03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4788195.7499999972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2023-07-05T07:13:54Z</dcterms:modified>
  <cp:category/>
  <cp:contentStatus/>
</cp:coreProperties>
</file>